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05" activeTab="0"/>
  </bookViews>
  <sheets>
    <sheet name="MEN" sheetId="1" r:id="rId1"/>
    <sheet name="WOMEN" sheetId="2" r:id="rId2"/>
  </sheets>
  <definedNames/>
  <calcPr fullCalcOnLoad="1"/>
</workbook>
</file>

<file path=xl/sharedStrings.xml><?xml version="1.0" encoding="utf-8"?>
<sst xmlns="http://schemas.openxmlformats.org/spreadsheetml/2006/main" count="128" uniqueCount="88">
  <si>
    <t>FIRST NAME</t>
  </si>
  <si>
    <t>SURNAME</t>
  </si>
  <si>
    <t>CHEADLE SPRING 5</t>
  </si>
  <si>
    <t>CHEDDLETON PUDDING RACE</t>
  </si>
  <si>
    <t>TOTAL</t>
  </si>
  <si>
    <t>BEST 6</t>
  </si>
  <si>
    <t>RANK</t>
  </si>
  <si>
    <t xml:space="preserve">ALSAGER 5  </t>
  </si>
  <si>
    <t xml:space="preserve">CONWY HALF  </t>
  </si>
  <si>
    <t>*****WILDCARD******</t>
  </si>
  <si>
    <t>KNYPE POOL 5</t>
  </si>
  <si>
    <t xml:space="preserve">AIR PRODUCTS 10k  </t>
  </si>
  <si>
    <t>POTTERS HALF</t>
  </si>
  <si>
    <r>
      <t>DAVE CLARKE 5</t>
    </r>
    <r>
      <rPr>
        <sz val="11"/>
        <color indexed="9"/>
        <rFont val="Calibri"/>
        <family val="2"/>
      </rPr>
      <t>K</t>
    </r>
  </si>
  <si>
    <t>SANDBACH 10K</t>
  </si>
  <si>
    <t>MACCLESFIELD HALF</t>
  </si>
  <si>
    <t>CHESHIRE 10K (ARLEY HALL)</t>
  </si>
  <si>
    <t>STAFFORD HALF</t>
  </si>
  <si>
    <t>WILMSLOW HALF</t>
  </si>
  <si>
    <t>CLAYTON 10K</t>
  </si>
  <si>
    <t>CHEADLE 4</t>
  </si>
  <si>
    <t>FLYING FOX 10</t>
  </si>
  <si>
    <t>WERRINGTON 10k</t>
  </si>
  <si>
    <t>WILMSLOW 10K</t>
  </si>
  <si>
    <t>No. RUN</t>
  </si>
  <si>
    <t>CONGLETON HALF</t>
  </si>
  <si>
    <t>BUXTON HALF</t>
  </si>
  <si>
    <t>ALDERLEY BYPASS 10K</t>
  </si>
  <si>
    <t>NORTHWICH FESTIVAL 5K</t>
  </si>
  <si>
    <t>NORTHWICH FESTIVAL 10K</t>
  </si>
  <si>
    <t>STOKE FESTIVAL 10K</t>
  </si>
  <si>
    <t>Joanne</t>
  </si>
  <si>
    <t>Emma</t>
  </si>
  <si>
    <t xml:space="preserve"> Dale</t>
  </si>
  <si>
    <t>Karen</t>
  </si>
  <si>
    <t xml:space="preserve"> Wynn</t>
  </si>
  <si>
    <t>Katie</t>
  </si>
  <si>
    <t xml:space="preserve"> Brookes</t>
  </si>
  <si>
    <t>Rachel</t>
  </si>
  <si>
    <t xml:space="preserve"> Platt</t>
  </si>
  <si>
    <t>Rowena</t>
  </si>
  <si>
    <t xml:space="preserve"> Jukes</t>
  </si>
  <si>
    <t>Ruth</t>
  </si>
  <si>
    <t xml:space="preserve"> Shepherd-Cole</t>
  </si>
  <si>
    <t>Rebecca</t>
  </si>
  <si>
    <t xml:space="preserve"> Stringer</t>
  </si>
  <si>
    <t>Ian</t>
  </si>
  <si>
    <t xml:space="preserve"> Fothergill</t>
  </si>
  <si>
    <t>Darren</t>
  </si>
  <si>
    <t xml:space="preserve"> Mottram</t>
  </si>
  <si>
    <t>Mark</t>
  </si>
  <si>
    <t xml:space="preserve"> Payne</t>
  </si>
  <si>
    <t>Calum</t>
  </si>
  <si>
    <t xml:space="preserve"> Kidd</t>
  </si>
  <si>
    <t>John</t>
  </si>
  <si>
    <t xml:space="preserve"> Lovatt</t>
  </si>
  <si>
    <t>Jeremy</t>
  </si>
  <si>
    <t>Peter</t>
  </si>
  <si>
    <t xml:space="preserve"> Sherratt</t>
  </si>
  <si>
    <t>Jeff</t>
  </si>
  <si>
    <t xml:space="preserve"> Roberts</t>
  </si>
  <si>
    <t xml:space="preserve"> Parker</t>
  </si>
  <si>
    <t>Russell</t>
  </si>
  <si>
    <t xml:space="preserve"> Ellis</t>
  </si>
  <si>
    <t>Gareth</t>
  </si>
  <si>
    <t xml:space="preserve"> Harries</t>
  </si>
  <si>
    <t>Claire</t>
  </si>
  <si>
    <t xml:space="preserve"> Shufflebotham</t>
  </si>
  <si>
    <t xml:space="preserve"> Plant</t>
  </si>
  <si>
    <t>Kerry-Ann</t>
  </si>
  <si>
    <t xml:space="preserve"> Swift</t>
  </si>
  <si>
    <t>Hannah</t>
  </si>
  <si>
    <t xml:space="preserve"> Findlay</t>
  </si>
  <si>
    <t>Julie</t>
  </si>
  <si>
    <t xml:space="preserve"> Bradshaw</t>
  </si>
  <si>
    <t xml:space="preserve"> Mackintosh</t>
  </si>
  <si>
    <t xml:space="preserve"> Murphy</t>
  </si>
  <si>
    <t xml:space="preserve"> Trace</t>
  </si>
  <si>
    <t>Simon</t>
  </si>
  <si>
    <t xml:space="preserve"> Hodgkiss</t>
  </si>
  <si>
    <t>James</t>
  </si>
  <si>
    <t>Tracy</t>
  </si>
  <si>
    <t>Helen</t>
  </si>
  <si>
    <t xml:space="preserve"> Bailey</t>
  </si>
  <si>
    <t xml:space="preserve"> Shufflebottom</t>
  </si>
  <si>
    <t xml:space="preserve"> Clayton</t>
  </si>
  <si>
    <t>David</t>
  </si>
  <si>
    <t xml:space="preserve"> Carter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</si>
</sst>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\ 0;\-0;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 0.0;\-0;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8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0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0" xfId="0" applyFont="1" applyAlignment="1">
      <alignment textRotation="45"/>
    </xf>
    <xf numFmtId="0" fontId="0" fillId="0" borderId="0" xfId="0" applyAlignment="1">
      <alignment horizontal="center"/>
    </xf>
    <xf numFmtId="0" fontId="5" fillId="24" borderId="10" xfId="38" applyFont="1" applyBorder="1" applyAlignment="1">
      <alignment horizontal="center"/>
    </xf>
    <xf numFmtId="0" fontId="5" fillId="24" borderId="11" xfId="38" applyFont="1" applyBorder="1" applyAlignment="1">
      <alignment/>
    </xf>
    <xf numFmtId="0" fontId="5" fillId="24" borderId="10" xfId="38" applyFont="1" applyBorder="1" applyAlignment="1">
      <alignment/>
    </xf>
    <xf numFmtId="0" fontId="8" fillId="24" borderId="12" xfId="38" applyFont="1" applyBorder="1" applyAlignment="1">
      <alignment horizontal="center"/>
    </xf>
    <xf numFmtId="164" fontId="0" fillId="7" borderId="13" xfId="20" applyNumberFormat="1" applyBorder="1" applyAlignment="1">
      <alignment horizontal="center" vertical="top" wrapText="1"/>
    </xf>
    <xf numFmtId="164" fontId="0" fillId="32" borderId="13" xfId="0" applyNumberFormat="1" applyFill="1" applyBorder="1" applyAlignment="1">
      <alignment horizontal="center"/>
    </xf>
    <xf numFmtId="0" fontId="0" fillId="7" borderId="13" xfId="20" applyBorder="1" applyAlignment="1">
      <alignment horizontal="center"/>
    </xf>
    <xf numFmtId="0" fontId="0" fillId="32" borderId="13" xfId="0" applyFill="1" applyBorder="1" applyAlignment="1">
      <alignment horizontal="center" vertical="center"/>
    </xf>
    <xf numFmtId="0" fontId="3" fillId="24" borderId="10" xfId="38" applyFont="1" applyBorder="1" applyAlignment="1">
      <alignment horizontal="center" textRotation="45"/>
    </xf>
    <xf numFmtId="0" fontId="23" fillId="24" borderId="10" xfId="38" applyBorder="1" applyAlignment="1">
      <alignment horizontal="center" textRotation="45"/>
    </xf>
    <xf numFmtId="0" fontId="1" fillId="7" borderId="13" xfId="20" applyFont="1" applyFill="1" applyBorder="1" applyAlignment="1">
      <alignment/>
    </xf>
    <xf numFmtId="170" fontId="0" fillId="7" borderId="13" xfId="20" applyNumberFormat="1" applyFill="1" applyBorder="1" applyAlignment="1">
      <alignment horizontal="center"/>
    </xf>
    <xf numFmtId="0" fontId="3" fillId="33" borderId="14" xfId="38" applyFont="1" applyFill="1" applyBorder="1" applyAlignment="1">
      <alignment horizontal="center" textRotation="45"/>
    </xf>
    <xf numFmtId="0" fontId="0" fillId="0" borderId="0" xfId="0" applyAlignment="1">
      <alignment/>
    </xf>
    <xf numFmtId="0" fontId="1" fillId="7" borderId="13" xfId="20" applyFont="1" applyBorder="1" applyAlignment="1">
      <alignment/>
    </xf>
    <xf numFmtId="164" fontId="0" fillId="7" borderId="13" xfId="20" applyNumberFormat="1" applyBorder="1" applyAlignment="1">
      <alignment horizontal="center" vertical="top" wrapText="1"/>
    </xf>
    <xf numFmtId="164" fontId="0" fillId="32" borderId="13" xfId="0" applyNumberFormat="1" applyFill="1" applyBorder="1" applyAlignment="1">
      <alignment horizontal="center"/>
    </xf>
    <xf numFmtId="0" fontId="0" fillId="7" borderId="13" xfId="20" applyBorder="1" applyAlignment="1">
      <alignment horizontal="center"/>
    </xf>
    <xf numFmtId="0" fontId="0" fillId="32" borderId="13" xfId="0" applyFill="1" applyBorder="1" applyAlignment="1">
      <alignment horizontal="center" vertical="center"/>
    </xf>
    <xf numFmtId="170" fontId="0" fillId="7" borderId="13" xfId="20" applyNumberFormat="1" applyBorder="1" applyAlignment="1">
      <alignment horizontal="center"/>
    </xf>
    <xf numFmtId="0" fontId="23" fillId="24" borderId="14" xfId="38" applyBorder="1" applyAlignment="1">
      <alignment horizontal="center" textRotation="45"/>
    </xf>
    <xf numFmtId="0" fontId="0" fillId="7" borderId="13" xfId="20" applyFont="1" applyBorder="1" applyAlignment="1">
      <alignment/>
    </xf>
    <xf numFmtId="0" fontId="0" fillId="7" borderId="13" xfId="2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8.8515625" defaultRowHeight="15"/>
  <cols>
    <col min="1" max="1" width="6.00390625" style="0" bestFit="1" customWidth="1"/>
    <col min="2" max="2" width="13.140625" style="0" customWidth="1"/>
    <col min="3" max="3" width="14.7109375" style="0" customWidth="1"/>
    <col min="4" max="28" width="5.57421875" style="2" customWidth="1"/>
    <col min="29" max="29" width="10.8515625" style="0" customWidth="1"/>
    <col min="30" max="30" width="10.140625" style="0" customWidth="1"/>
  </cols>
  <sheetData>
    <row r="1" spans="1:31" s="1" customFormat="1" ht="107.25">
      <c r="A1" s="6" t="s">
        <v>6</v>
      </c>
      <c r="B1" s="4" t="s">
        <v>0</v>
      </c>
      <c r="C1" s="5" t="s">
        <v>1</v>
      </c>
      <c r="D1" s="11" t="s">
        <v>7</v>
      </c>
      <c r="E1" s="11" t="s">
        <v>10</v>
      </c>
      <c r="F1" s="11" t="s">
        <v>2</v>
      </c>
      <c r="G1" s="11" t="s">
        <v>17</v>
      </c>
      <c r="H1" s="11" t="s">
        <v>18</v>
      </c>
      <c r="I1" s="11" t="s">
        <v>11</v>
      </c>
      <c r="J1" s="11" t="s">
        <v>16</v>
      </c>
      <c r="K1" s="11" t="s">
        <v>27</v>
      </c>
      <c r="L1" s="11" t="s">
        <v>19</v>
      </c>
      <c r="M1" s="11" t="s">
        <v>26</v>
      </c>
      <c r="N1" s="11" t="s">
        <v>12</v>
      </c>
      <c r="O1" s="11" t="s">
        <v>30</v>
      </c>
      <c r="P1" s="11" t="s">
        <v>28</v>
      </c>
      <c r="Q1" s="11" t="s">
        <v>29</v>
      </c>
      <c r="R1" s="11" t="s">
        <v>20</v>
      </c>
      <c r="S1" s="11" t="s">
        <v>13</v>
      </c>
      <c r="T1" s="11" t="s">
        <v>14</v>
      </c>
      <c r="U1" s="11" t="s">
        <v>22</v>
      </c>
      <c r="V1" s="11" t="s">
        <v>15</v>
      </c>
      <c r="W1" s="11" t="s">
        <v>25</v>
      </c>
      <c r="X1" s="11" t="s">
        <v>21</v>
      </c>
      <c r="Y1" s="11" t="s">
        <v>8</v>
      </c>
      <c r="Z1" s="12" t="s">
        <v>3</v>
      </c>
      <c r="AA1" s="23" t="s">
        <v>23</v>
      </c>
      <c r="AB1" s="15" t="s">
        <v>9</v>
      </c>
      <c r="AC1" s="3" t="s">
        <v>4</v>
      </c>
      <c r="AD1" s="3" t="s">
        <v>5</v>
      </c>
      <c r="AE1" s="3" t="s">
        <v>24</v>
      </c>
    </row>
    <row r="2" spans="1:31" ht="15">
      <c r="A2" s="10">
        <f aca="true" t="shared" si="0" ref="A2:A36">RANK(AD2,AD$2:AD$36,0)</f>
        <v>1</v>
      </c>
      <c r="B2" s="25" t="s">
        <v>48</v>
      </c>
      <c r="C2" s="25" t="s">
        <v>49</v>
      </c>
      <c r="D2" s="22">
        <v>0</v>
      </c>
      <c r="E2" s="22">
        <v>62.41</v>
      </c>
      <c r="F2" s="22">
        <v>0</v>
      </c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64.13</v>
      </c>
      <c r="O2" s="22">
        <v>0</v>
      </c>
      <c r="P2" s="22">
        <v>0</v>
      </c>
      <c r="Q2" s="22">
        <v>0</v>
      </c>
      <c r="R2" s="22">
        <v>72.23</v>
      </c>
      <c r="S2" s="22">
        <v>69.78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73.12</v>
      </c>
      <c r="AB2" s="22">
        <v>73.84</v>
      </c>
      <c r="AC2" s="7">
        <f aca="true" t="shared" si="1" ref="AC2:AC36">SUM(D2:AB2)</f>
        <v>415.51</v>
      </c>
      <c r="AD2" s="8">
        <f>SUM(LARGE(D2:AB2,{1,2,3,4,5,6}))</f>
        <v>415.51</v>
      </c>
      <c r="AE2" s="9">
        <f aca="true" t="shared" si="2" ref="AE2:AE36">COUNTIF(D2:AB2,"&gt;0")</f>
        <v>6</v>
      </c>
    </row>
    <row r="3" spans="1:31" ht="15">
      <c r="A3" s="21">
        <f t="shared" si="0"/>
        <v>2</v>
      </c>
      <c r="B3" s="17" t="s">
        <v>50</v>
      </c>
      <c r="C3" s="17" t="s">
        <v>61</v>
      </c>
      <c r="D3" s="22">
        <v>0</v>
      </c>
      <c r="E3" s="22">
        <v>0</v>
      </c>
      <c r="F3" s="22">
        <v>0</v>
      </c>
      <c r="G3" s="22">
        <v>54.03</v>
      </c>
      <c r="H3" s="22">
        <v>0</v>
      </c>
      <c r="I3" s="22">
        <v>0</v>
      </c>
      <c r="J3" s="22">
        <v>0</v>
      </c>
      <c r="K3" s="22">
        <v>59.66</v>
      </c>
      <c r="L3" s="22">
        <v>0</v>
      </c>
      <c r="M3" s="22">
        <v>0</v>
      </c>
      <c r="N3" s="22">
        <v>58.3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58.93</v>
      </c>
      <c r="X3" s="22">
        <v>0</v>
      </c>
      <c r="Y3" s="22">
        <v>0</v>
      </c>
      <c r="Z3" s="22">
        <v>0</v>
      </c>
      <c r="AA3" s="22">
        <v>0</v>
      </c>
      <c r="AB3" s="22">
        <v>0</v>
      </c>
      <c r="AC3" s="18">
        <f t="shared" si="1"/>
        <v>230.92000000000002</v>
      </c>
      <c r="AD3" s="19">
        <f>SUM(LARGE(D3:AB3,{1,2,3,4,5,6}))</f>
        <v>230.92</v>
      </c>
      <c r="AE3" s="20">
        <f t="shared" si="2"/>
        <v>4</v>
      </c>
    </row>
    <row r="4" spans="1:31" ht="15">
      <c r="A4" s="21">
        <f t="shared" si="0"/>
        <v>3</v>
      </c>
      <c r="B4" s="17" t="s">
        <v>50</v>
      </c>
      <c r="C4" s="17" t="s">
        <v>51</v>
      </c>
      <c r="D4" s="22">
        <v>53.44</v>
      </c>
      <c r="E4" s="22">
        <v>43.56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53.52</v>
      </c>
      <c r="AB4" s="22">
        <v>0</v>
      </c>
      <c r="AC4" s="18">
        <f t="shared" si="1"/>
        <v>150.52</v>
      </c>
      <c r="AD4" s="19">
        <f>SUM(LARGE(D4:AB4,{1,2,3,4,5,6}))</f>
        <v>150.52</v>
      </c>
      <c r="AE4" s="20">
        <f t="shared" si="2"/>
        <v>3</v>
      </c>
    </row>
    <row r="5" spans="1:31" ht="15">
      <c r="A5" s="21">
        <f t="shared" si="0"/>
        <v>4</v>
      </c>
      <c r="B5" s="25" t="s">
        <v>57</v>
      </c>
      <c r="C5" s="25" t="s">
        <v>58</v>
      </c>
      <c r="D5" s="22">
        <v>65.57</v>
      </c>
      <c r="E5" s="22">
        <v>0</v>
      </c>
      <c r="F5" s="22">
        <v>0</v>
      </c>
      <c r="G5" s="22">
        <v>61.05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18">
        <f t="shared" si="1"/>
        <v>126.61999999999999</v>
      </c>
      <c r="AD5" s="19">
        <f>SUM(LARGE(D5:AB5,{1,2,3,4,5,6}))</f>
        <v>126.61999999999999</v>
      </c>
      <c r="AE5" s="20">
        <f t="shared" si="2"/>
        <v>2</v>
      </c>
    </row>
    <row r="6" spans="1:31" ht="15">
      <c r="A6" s="21">
        <f t="shared" si="0"/>
        <v>5</v>
      </c>
      <c r="B6" s="17" t="s">
        <v>59</v>
      </c>
      <c r="C6" s="17" t="s">
        <v>60</v>
      </c>
      <c r="D6" s="22">
        <v>53.73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51.23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18">
        <f t="shared" si="1"/>
        <v>104.96</v>
      </c>
      <c r="AD6" s="19">
        <f>SUM(LARGE(D6:AB6,{1,2,3,4,5,6}))</f>
        <v>104.96</v>
      </c>
      <c r="AE6" s="20">
        <f t="shared" si="2"/>
        <v>2</v>
      </c>
    </row>
    <row r="7" spans="1:31" ht="15">
      <c r="A7" s="21">
        <f t="shared" si="0"/>
        <v>6</v>
      </c>
      <c r="B7" s="25" t="s">
        <v>56</v>
      </c>
      <c r="C7" s="25" t="s">
        <v>37</v>
      </c>
      <c r="D7" s="22">
        <v>0</v>
      </c>
      <c r="E7" s="22">
        <v>51.46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51.7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18">
        <f t="shared" si="1"/>
        <v>103.16</v>
      </c>
      <c r="AD7" s="19">
        <f>SUM(LARGE(D7:AB7,{1,2,3,4,5,6}))</f>
        <v>103.16</v>
      </c>
      <c r="AE7" s="20">
        <f t="shared" si="2"/>
        <v>2</v>
      </c>
    </row>
    <row r="8" spans="1:31" ht="15">
      <c r="A8" s="21">
        <f t="shared" si="0"/>
        <v>7</v>
      </c>
      <c r="B8" s="17" t="s">
        <v>80</v>
      </c>
      <c r="C8" s="17" t="s">
        <v>77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43.78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53.63</v>
      </c>
      <c r="AB8" s="22">
        <v>0</v>
      </c>
      <c r="AC8" s="18">
        <f t="shared" si="1"/>
        <v>97.41</v>
      </c>
      <c r="AD8" s="19">
        <f>SUM(LARGE(D8:AB8,{1,2,3,4,5,6}))</f>
        <v>97.41</v>
      </c>
      <c r="AE8" s="20">
        <f t="shared" si="2"/>
        <v>2</v>
      </c>
    </row>
    <row r="9" spans="1:31" ht="15">
      <c r="A9" s="21">
        <f t="shared" si="0"/>
        <v>8</v>
      </c>
      <c r="B9" s="17" t="s">
        <v>78</v>
      </c>
      <c r="C9" s="17" t="s">
        <v>79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72.45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18">
        <f t="shared" si="1"/>
        <v>72.45</v>
      </c>
      <c r="AD9" s="19">
        <f>SUM(LARGE(D9:AB9,{1,2,3,4,5,6}))</f>
        <v>72.45</v>
      </c>
      <c r="AE9" s="20">
        <f t="shared" si="2"/>
        <v>1</v>
      </c>
    </row>
    <row r="10" spans="1:31" ht="15">
      <c r="A10" s="21">
        <f t="shared" si="0"/>
        <v>9</v>
      </c>
      <c r="B10" s="25" t="s">
        <v>86</v>
      </c>
      <c r="C10" s="25" t="s">
        <v>83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64.44</v>
      </c>
      <c r="AB10" s="22">
        <v>0</v>
      </c>
      <c r="AC10" s="18">
        <f t="shared" si="1"/>
        <v>64.44</v>
      </c>
      <c r="AD10" s="19">
        <f>SUM(LARGE(D10:AB10,{1,2,3,4,5,6}))</f>
        <v>64.44</v>
      </c>
      <c r="AE10" s="20">
        <f t="shared" si="2"/>
        <v>1</v>
      </c>
    </row>
    <row r="11" spans="1:31" ht="15">
      <c r="A11" s="21">
        <f t="shared" si="0"/>
        <v>10</v>
      </c>
      <c r="B11" s="25" t="s">
        <v>46</v>
      </c>
      <c r="C11" s="25" t="s">
        <v>87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62.66</v>
      </c>
      <c r="AA11" s="22">
        <v>0</v>
      </c>
      <c r="AB11" s="22">
        <v>0</v>
      </c>
      <c r="AC11" s="18">
        <f t="shared" si="1"/>
        <v>62.66</v>
      </c>
      <c r="AD11" s="19">
        <f>SUM(LARGE(D11:AB11,{1,2,3,4,5,6}))</f>
        <v>62.66</v>
      </c>
      <c r="AE11" s="20">
        <f t="shared" si="2"/>
        <v>1</v>
      </c>
    </row>
    <row r="12" spans="1:31" ht="15">
      <c r="A12" s="21">
        <f t="shared" si="0"/>
        <v>11</v>
      </c>
      <c r="B12" s="17" t="s">
        <v>62</v>
      </c>
      <c r="C12" s="17" t="s">
        <v>63</v>
      </c>
      <c r="D12" s="22">
        <v>0</v>
      </c>
      <c r="E12" s="22">
        <v>55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18">
        <f t="shared" si="1"/>
        <v>55</v>
      </c>
      <c r="AD12" s="19">
        <f>SUM(LARGE(D12:AB12,{1,2,3,4,5,6}))</f>
        <v>55</v>
      </c>
      <c r="AE12" s="20">
        <f t="shared" si="2"/>
        <v>1</v>
      </c>
    </row>
    <row r="13" spans="1:31" ht="15">
      <c r="A13" s="21">
        <f t="shared" si="0"/>
        <v>12</v>
      </c>
      <c r="B13" s="17" t="s">
        <v>64</v>
      </c>
      <c r="C13" s="17" t="s">
        <v>65</v>
      </c>
      <c r="D13" s="22">
        <v>0</v>
      </c>
      <c r="E13" s="22">
        <v>54.2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18">
        <f t="shared" si="1"/>
        <v>54.2</v>
      </c>
      <c r="AD13" s="19">
        <f>SUM(LARGE(D13:AB13,{1,2,3,4,5,6}))</f>
        <v>54.2</v>
      </c>
      <c r="AE13" s="20">
        <f t="shared" si="2"/>
        <v>1</v>
      </c>
    </row>
    <row r="14" spans="1:31" ht="15">
      <c r="A14" s="21">
        <f t="shared" si="0"/>
        <v>13</v>
      </c>
      <c r="B14" s="17" t="s">
        <v>46</v>
      </c>
      <c r="C14" s="17" t="s">
        <v>47</v>
      </c>
      <c r="D14" s="22">
        <v>49.59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18">
        <f t="shared" si="1"/>
        <v>49.59</v>
      </c>
      <c r="AD14" s="19">
        <f>SUM(LARGE(D14:AB14,{1,2,3,4,5,6}))</f>
        <v>49.59</v>
      </c>
      <c r="AE14" s="20">
        <f t="shared" si="2"/>
        <v>1</v>
      </c>
    </row>
    <row r="15" spans="1:31" ht="15">
      <c r="A15" s="21">
        <f t="shared" si="0"/>
        <v>14</v>
      </c>
      <c r="B15" s="25" t="s">
        <v>52</v>
      </c>
      <c r="C15" s="25" t="s">
        <v>53</v>
      </c>
      <c r="D15" s="22">
        <v>0</v>
      </c>
      <c r="E15" s="22">
        <v>49.39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18">
        <f t="shared" si="1"/>
        <v>49.39</v>
      </c>
      <c r="AD15" s="19">
        <f>SUM(LARGE(D15:AB15,{1,2,3,4,5,6}))</f>
        <v>49.39</v>
      </c>
      <c r="AE15" s="20">
        <f t="shared" si="2"/>
        <v>1</v>
      </c>
    </row>
    <row r="16" spans="1:31" ht="15">
      <c r="A16" s="21">
        <f t="shared" si="0"/>
        <v>15</v>
      </c>
      <c r="B16" s="17" t="s">
        <v>54</v>
      </c>
      <c r="C16" s="17" t="s">
        <v>55</v>
      </c>
      <c r="D16" s="22">
        <v>0</v>
      </c>
      <c r="E16" s="22">
        <v>46.74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18">
        <f t="shared" si="1"/>
        <v>46.74</v>
      </c>
      <c r="AD16" s="19">
        <f>SUM(LARGE(D16:AB16,{1,2,3,4,5,6}))</f>
        <v>46.74</v>
      </c>
      <c r="AE16" s="20">
        <f t="shared" si="2"/>
        <v>1</v>
      </c>
    </row>
    <row r="17" spans="1:31" ht="15">
      <c r="A17" s="21">
        <f t="shared" si="0"/>
        <v>16</v>
      </c>
      <c r="B17" s="25"/>
      <c r="C17" s="25"/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18">
        <f t="shared" si="1"/>
        <v>0</v>
      </c>
      <c r="AD17" s="19">
        <f>SUM(LARGE(D17:AB17,{1,2,3,4,5,6}))</f>
        <v>0</v>
      </c>
      <c r="AE17" s="20">
        <f t="shared" si="2"/>
        <v>0</v>
      </c>
    </row>
    <row r="18" spans="1:31" ht="15">
      <c r="A18" s="21">
        <f t="shared" si="0"/>
        <v>16</v>
      </c>
      <c r="B18" s="17"/>
      <c r="C18" s="17"/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18">
        <f t="shared" si="1"/>
        <v>0</v>
      </c>
      <c r="AD18" s="19">
        <f>SUM(LARGE(D18:AB18,{1,2,3,4,5,6}))</f>
        <v>0</v>
      </c>
      <c r="AE18" s="20">
        <f t="shared" si="2"/>
        <v>0</v>
      </c>
    </row>
    <row r="19" spans="1:31" ht="15">
      <c r="A19" s="21">
        <f t="shared" si="0"/>
        <v>16</v>
      </c>
      <c r="B19" s="17"/>
      <c r="C19" s="17"/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18">
        <f t="shared" si="1"/>
        <v>0</v>
      </c>
      <c r="AD19" s="19">
        <f>SUM(LARGE(D19:AB19,{1,2,3,4,5,6}))</f>
        <v>0</v>
      </c>
      <c r="AE19" s="20">
        <f t="shared" si="2"/>
        <v>0</v>
      </c>
    </row>
    <row r="20" spans="1:31" ht="15">
      <c r="A20" s="21">
        <f t="shared" si="0"/>
        <v>16</v>
      </c>
      <c r="B20" s="17"/>
      <c r="C20" s="17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18">
        <f t="shared" si="1"/>
        <v>0</v>
      </c>
      <c r="AD20" s="19">
        <f>SUM(LARGE(D20:AB20,{1,2,3,4,5,6}))</f>
        <v>0</v>
      </c>
      <c r="AE20" s="20">
        <f t="shared" si="2"/>
        <v>0</v>
      </c>
    </row>
    <row r="21" spans="1:31" s="16" customFormat="1" ht="15">
      <c r="A21" s="21">
        <f t="shared" si="0"/>
        <v>16</v>
      </c>
      <c r="B21" s="25"/>
      <c r="C21" s="25"/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18">
        <f t="shared" si="1"/>
        <v>0</v>
      </c>
      <c r="AD21" s="19">
        <f>SUM(LARGE(D21:AB21,{1,2,3,4,5,6}))</f>
        <v>0</v>
      </c>
      <c r="AE21" s="20">
        <f t="shared" si="2"/>
        <v>0</v>
      </c>
    </row>
    <row r="22" spans="1:31" s="16" customFormat="1" ht="15">
      <c r="A22" s="21">
        <f t="shared" si="0"/>
        <v>16</v>
      </c>
      <c r="B22" s="17"/>
      <c r="C22" s="17"/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18">
        <f t="shared" si="1"/>
        <v>0</v>
      </c>
      <c r="AD22" s="19">
        <f>SUM(LARGE(D22:AB22,{1,2,3,4,5,6}))</f>
        <v>0</v>
      </c>
      <c r="AE22" s="20">
        <f t="shared" si="2"/>
        <v>0</v>
      </c>
    </row>
    <row r="23" spans="1:31" s="16" customFormat="1" ht="15">
      <c r="A23" s="21">
        <f t="shared" si="0"/>
        <v>16</v>
      </c>
      <c r="B23" s="17"/>
      <c r="C23" s="17"/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18">
        <f t="shared" si="1"/>
        <v>0</v>
      </c>
      <c r="AD23" s="19">
        <f>SUM(LARGE(D23:AB23,{1,2,3,4,5,6}))</f>
        <v>0</v>
      </c>
      <c r="AE23" s="20">
        <f t="shared" si="2"/>
        <v>0</v>
      </c>
    </row>
    <row r="24" spans="1:31" s="16" customFormat="1" ht="15">
      <c r="A24" s="21">
        <f t="shared" si="0"/>
        <v>16</v>
      </c>
      <c r="B24" s="17"/>
      <c r="C24" s="17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18">
        <f t="shared" si="1"/>
        <v>0</v>
      </c>
      <c r="AD24" s="19">
        <f>SUM(LARGE(D24:AB24,{1,2,3,4,5,6}))</f>
        <v>0</v>
      </c>
      <c r="AE24" s="20">
        <f t="shared" si="2"/>
        <v>0</v>
      </c>
    </row>
    <row r="25" spans="1:31" ht="15">
      <c r="A25" s="21">
        <f t="shared" si="0"/>
        <v>16</v>
      </c>
      <c r="B25" s="25"/>
      <c r="C25" s="25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18">
        <f t="shared" si="1"/>
        <v>0</v>
      </c>
      <c r="AD25" s="19">
        <f>SUM(LARGE(D25:AB25,{1,2,3,4,5,6}))</f>
        <v>0</v>
      </c>
      <c r="AE25" s="20">
        <f t="shared" si="2"/>
        <v>0</v>
      </c>
    </row>
    <row r="26" spans="1:31" ht="15">
      <c r="A26" s="21">
        <f t="shared" si="0"/>
        <v>16</v>
      </c>
      <c r="B26" s="17"/>
      <c r="C26" s="17"/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18">
        <f t="shared" si="1"/>
        <v>0</v>
      </c>
      <c r="AD26" s="19">
        <f>SUM(LARGE(D26:AB26,{1,2,3,4,5,6}))</f>
        <v>0</v>
      </c>
      <c r="AE26" s="20">
        <f t="shared" si="2"/>
        <v>0</v>
      </c>
    </row>
    <row r="27" spans="1:31" ht="15">
      <c r="A27" s="21">
        <f t="shared" si="0"/>
        <v>16</v>
      </c>
      <c r="B27" s="17"/>
      <c r="C27" s="17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18">
        <f t="shared" si="1"/>
        <v>0</v>
      </c>
      <c r="AD27" s="19">
        <f>SUM(LARGE(D27:AB27,{1,2,3,4,5,6}))</f>
        <v>0</v>
      </c>
      <c r="AE27" s="20">
        <f t="shared" si="2"/>
        <v>0</v>
      </c>
    </row>
    <row r="28" spans="1:31" ht="15">
      <c r="A28" s="21">
        <f t="shared" si="0"/>
        <v>16</v>
      </c>
      <c r="B28" s="17"/>
      <c r="C28" s="17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18">
        <f t="shared" si="1"/>
        <v>0</v>
      </c>
      <c r="AD28" s="19">
        <f>SUM(LARGE(D28:AB28,{1,2,3,4,5,6}))</f>
        <v>0</v>
      </c>
      <c r="AE28" s="20">
        <f t="shared" si="2"/>
        <v>0</v>
      </c>
    </row>
    <row r="29" spans="1:31" ht="15">
      <c r="A29" s="21">
        <f t="shared" si="0"/>
        <v>16</v>
      </c>
      <c r="B29" s="24"/>
      <c r="C29" s="24"/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18">
        <f t="shared" si="1"/>
        <v>0</v>
      </c>
      <c r="AD29" s="19">
        <f>SUM(LARGE(D29:AB29,{1,2,3,4,5,6}))</f>
        <v>0</v>
      </c>
      <c r="AE29" s="20">
        <f t="shared" si="2"/>
        <v>0</v>
      </c>
    </row>
    <row r="30" spans="1:31" ht="15">
      <c r="A30" s="21">
        <f t="shared" si="0"/>
        <v>16</v>
      </c>
      <c r="B30" s="24"/>
      <c r="C30" s="24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18">
        <f t="shared" si="1"/>
        <v>0</v>
      </c>
      <c r="AD30" s="19">
        <f>SUM(LARGE(D30:AB30,{1,2,3,4,5,6}))</f>
        <v>0</v>
      </c>
      <c r="AE30" s="20">
        <f t="shared" si="2"/>
        <v>0</v>
      </c>
    </row>
    <row r="31" spans="1:31" ht="15">
      <c r="A31" s="21">
        <f t="shared" si="0"/>
        <v>16</v>
      </c>
      <c r="B31" s="24"/>
      <c r="C31" s="24"/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18">
        <f t="shared" si="1"/>
        <v>0</v>
      </c>
      <c r="AD31" s="19">
        <f>SUM(LARGE(D31:AB31,{1,2,3,4,5,6}))</f>
        <v>0</v>
      </c>
      <c r="AE31" s="20">
        <f t="shared" si="2"/>
        <v>0</v>
      </c>
    </row>
    <row r="32" spans="1:31" ht="15">
      <c r="A32" s="21">
        <f t="shared" si="0"/>
        <v>16</v>
      </c>
      <c r="B32" s="24"/>
      <c r="C32" s="24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18">
        <f t="shared" si="1"/>
        <v>0</v>
      </c>
      <c r="AD32" s="19">
        <f>SUM(LARGE(D32:AB32,{1,2,3,4,5,6}))</f>
        <v>0</v>
      </c>
      <c r="AE32" s="20">
        <f t="shared" si="2"/>
        <v>0</v>
      </c>
    </row>
    <row r="33" spans="1:31" ht="15">
      <c r="A33" s="21">
        <f t="shared" si="0"/>
        <v>16</v>
      </c>
      <c r="B33" s="24"/>
      <c r="C33" s="24"/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18">
        <f t="shared" si="1"/>
        <v>0</v>
      </c>
      <c r="AD33" s="19">
        <f>SUM(LARGE(D33:AB33,{1,2,3,4,5,6}))</f>
        <v>0</v>
      </c>
      <c r="AE33" s="20">
        <f t="shared" si="2"/>
        <v>0</v>
      </c>
    </row>
    <row r="34" spans="1:31" ht="15">
      <c r="A34" s="21">
        <f t="shared" si="0"/>
        <v>16</v>
      </c>
      <c r="B34" s="24"/>
      <c r="C34" s="24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18">
        <f t="shared" si="1"/>
        <v>0</v>
      </c>
      <c r="AD34" s="19">
        <f>SUM(LARGE(D34:AB34,{1,2,3,4,5,6}))</f>
        <v>0</v>
      </c>
      <c r="AE34" s="20">
        <f t="shared" si="2"/>
        <v>0</v>
      </c>
    </row>
    <row r="35" spans="1:31" ht="15">
      <c r="A35" s="21">
        <f t="shared" si="0"/>
        <v>16</v>
      </c>
      <c r="B35" s="24"/>
      <c r="C35" s="24"/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18">
        <f t="shared" si="1"/>
        <v>0</v>
      </c>
      <c r="AD35" s="19">
        <f>SUM(LARGE(D35:AB35,{1,2,3,4,5,6}))</f>
        <v>0</v>
      </c>
      <c r="AE35" s="20">
        <f t="shared" si="2"/>
        <v>0</v>
      </c>
    </row>
    <row r="36" spans="1:31" ht="15">
      <c r="A36" s="21">
        <f t="shared" si="0"/>
        <v>16</v>
      </c>
      <c r="B36" s="24"/>
      <c r="C36" s="24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18">
        <f t="shared" si="1"/>
        <v>0</v>
      </c>
      <c r="AD36" s="19">
        <f>SUM(LARGE(D36:AB36,{1,2,3,4,5,6}))</f>
        <v>0</v>
      </c>
      <c r="AE36" s="20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&amp;C&amp;"-,Bold"BIDDULPH RUNNING CLUB
CLUB CHAMPIONSHIPS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0" sqref="B20"/>
    </sheetView>
  </sheetViews>
  <sheetFormatPr defaultColWidth="8.8515625" defaultRowHeight="15"/>
  <cols>
    <col min="1" max="1" width="6.00390625" style="0" bestFit="1" customWidth="1"/>
    <col min="2" max="2" width="13.140625" style="0" customWidth="1"/>
    <col min="3" max="3" width="14.7109375" style="0" customWidth="1"/>
    <col min="4" max="28" width="5.57421875" style="2" customWidth="1"/>
    <col min="29" max="29" width="10.8515625" style="0" customWidth="1"/>
    <col min="30" max="30" width="10.140625" style="0" customWidth="1"/>
  </cols>
  <sheetData>
    <row r="1" spans="1:31" s="1" customFormat="1" ht="107.25">
      <c r="A1" s="6" t="s">
        <v>6</v>
      </c>
      <c r="B1" s="4" t="s">
        <v>0</v>
      </c>
      <c r="C1" s="5" t="s">
        <v>1</v>
      </c>
      <c r="D1" s="11" t="s">
        <v>7</v>
      </c>
      <c r="E1" s="11" t="s">
        <v>10</v>
      </c>
      <c r="F1" s="11" t="s">
        <v>2</v>
      </c>
      <c r="G1" s="11" t="s">
        <v>17</v>
      </c>
      <c r="H1" s="11" t="s">
        <v>18</v>
      </c>
      <c r="I1" s="11" t="s">
        <v>11</v>
      </c>
      <c r="J1" s="11" t="s">
        <v>16</v>
      </c>
      <c r="K1" s="11" t="s">
        <v>27</v>
      </c>
      <c r="L1" s="11" t="s">
        <v>19</v>
      </c>
      <c r="M1" s="11" t="s">
        <v>26</v>
      </c>
      <c r="N1" s="11" t="s">
        <v>12</v>
      </c>
      <c r="O1" s="11" t="s">
        <v>30</v>
      </c>
      <c r="P1" s="11" t="s">
        <v>28</v>
      </c>
      <c r="Q1" s="11" t="s">
        <v>29</v>
      </c>
      <c r="R1" s="11" t="s">
        <v>20</v>
      </c>
      <c r="S1" s="11" t="s">
        <v>13</v>
      </c>
      <c r="T1" s="11" t="s">
        <v>14</v>
      </c>
      <c r="U1" s="11" t="s">
        <v>22</v>
      </c>
      <c r="V1" s="11" t="s">
        <v>15</v>
      </c>
      <c r="W1" s="11" t="s">
        <v>25</v>
      </c>
      <c r="X1" s="11" t="s">
        <v>21</v>
      </c>
      <c r="Y1" s="11" t="s">
        <v>8</v>
      </c>
      <c r="Z1" s="12" t="s">
        <v>3</v>
      </c>
      <c r="AA1" s="23" t="s">
        <v>23</v>
      </c>
      <c r="AB1" s="15" t="s">
        <v>9</v>
      </c>
      <c r="AC1" s="3" t="s">
        <v>4</v>
      </c>
      <c r="AD1" s="3" t="s">
        <v>5</v>
      </c>
      <c r="AE1" s="3" t="s">
        <v>24</v>
      </c>
    </row>
    <row r="2" spans="1:31" ht="15">
      <c r="A2" s="10">
        <f aca="true" t="shared" si="0" ref="A2:A36">RANK(AD2,AD$2:AD$36,0)</f>
        <v>1</v>
      </c>
      <c r="B2" s="25" t="s">
        <v>34</v>
      </c>
      <c r="C2" s="25" t="s">
        <v>76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72.52</v>
      </c>
      <c r="L2" s="14">
        <v>0</v>
      </c>
      <c r="M2" s="14">
        <v>65.99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72.43</v>
      </c>
      <c r="U2" s="14">
        <v>0</v>
      </c>
      <c r="V2" s="14">
        <v>0</v>
      </c>
      <c r="W2" s="14">
        <v>69.16</v>
      </c>
      <c r="X2" s="14">
        <v>0</v>
      </c>
      <c r="Y2" s="14">
        <v>67.78</v>
      </c>
      <c r="Z2" s="14">
        <v>0</v>
      </c>
      <c r="AA2" s="14">
        <v>74.61</v>
      </c>
      <c r="AB2" s="14">
        <v>70.84</v>
      </c>
      <c r="AC2" s="7">
        <f aca="true" t="shared" si="1" ref="AC2:AC36">SUM(D2:AB2)</f>
        <v>493.33000000000004</v>
      </c>
      <c r="AD2" s="8">
        <f>SUM(LARGE(D2:AB2,{1,2,3,4,5,6}))</f>
        <v>427.3399999999999</v>
      </c>
      <c r="AE2" s="9">
        <f aca="true" t="shared" si="2" ref="AE2:AE36">COUNTIF(D2:AB2,"&gt;0")</f>
        <v>7</v>
      </c>
    </row>
    <row r="3" spans="1:31" ht="15">
      <c r="A3" s="21">
        <f t="shared" si="0"/>
        <v>2</v>
      </c>
      <c r="B3" s="17" t="s">
        <v>34</v>
      </c>
      <c r="C3" s="17" t="s">
        <v>75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63.92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69.29</v>
      </c>
      <c r="U3" s="14">
        <v>0</v>
      </c>
      <c r="V3" s="14">
        <v>0</v>
      </c>
      <c r="W3" s="14">
        <v>65.61</v>
      </c>
      <c r="X3" s="14">
        <v>0</v>
      </c>
      <c r="Y3" s="14">
        <v>68.75</v>
      </c>
      <c r="Z3" s="14">
        <v>68.22</v>
      </c>
      <c r="AA3" s="14">
        <v>0</v>
      </c>
      <c r="AB3" s="14">
        <v>0</v>
      </c>
      <c r="AC3" s="18">
        <f t="shared" si="1"/>
        <v>335.78999999999996</v>
      </c>
      <c r="AD3" s="19">
        <f>SUM(LARGE(D3:AB3,{1,2,3,4,5,6}))</f>
        <v>335.79</v>
      </c>
      <c r="AE3" s="20">
        <f t="shared" si="2"/>
        <v>5</v>
      </c>
    </row>
    <row r="4" spans="1:31" ht="15">
      <c r="A4" s="21">
        <f t="shared" si="0"/>
        <v>3</v>
      </c>
      <c r="B4" s="25" t="s">
        <v>42</v>
      </c>
      <c r="C4" s="25" t="s">
        <v>43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52.81</v>
      </c>
      <c r="L4" s="14">
        <v>0</v>
      </c>
      <c r="M4" s="14">
        <v>0</v>
      </c>
      <c r="N4" s="14">
        <v>48.89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55.22</v>
      </c>
      <c r="X4" s="14">
        <v>0</v>
      </c>
      <c r="Y4" s="14">
        <v>54.62</v>
      </c>
      <c r="Z4" s="14">
        <v>0</v>
      </c>
      <c r="AA4" s="14">
        <v>60.51</v>
      </c>
      <c r="AB4" s="14">
        <v>56.61</v>
      </c>
      <c r="AC4" s="18">
        <f t="shared" si="1"/>
        <v>328.66</v>
      </c>
      <c r="AD4" s="19">
        <f>SUM(LARGE(D4:AB4,{1,2,3,4,5,6}))</f>
        <v>328.65999999999997</v>
      </c>
      <c r="AE4" s="20">
        <f t="shared" si="2"/>
        <v>6</v>
      </c>
    </row>
    <row r="5" spans="1:31" ht="15">
      <c r="A5" s="21">
        <f t="shared" si="0"/>
        <v>4</v>
      </c>
      <c r="B5" s="17" t="s">
        <v>38</v>
      </c>
      <c r="C5" s="17" t="s">
        <v>39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56.48</v>
      </c>
      <c r="L5" s="14">
        <v>0</v>
      </c>
      <c r="M5" s="14">
        <v>0</v>
      </c>
      <c r="N5" s="14">
        <v>50.77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53.07</v>
      </c>
      <c r="X5" s="14">
        <v>0</v>
      </c>
      <c r="Y5" s="14">
        <v>54.05</v>
      </c>
      <c r="Z5" s="14">
        <v>0</v>
      </c>
      <c r="AA5" s="14">
        <v>0</v>
      </c>
      <c r="AB5" s="14">
        <v>0</v>
      </c>
      <c r="AC5" s="18">
        <f t="shared" si="1"/>
        <v>214.37</v>
      </c>
      <c r="AD5" s="19">
        <f>SUM(LARGE(D5:AB5,{1,2,3,4,5,6}))</f>
        <v>214.37</v>
      </c>
      <c r="AE5" s="20">
        <f t="shared" si="2"/>
        <v>4</v>
      </c>
    </row>
    <row r="6" spans="1:31" ht="15">
      <c r="A6" s="21">
        <f t="shared" si="0"/>
        <v>5</v>
      </c>
      <c r="B6" s="17" t="s">
        <v>34</v>
      </c>
      <c r="C6" s="17" t="s">
        <v>35</v>
      </c>
      <c r="D6" s="14">
        <v>54.35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52.45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54.04</v>
      </c>
      <c r="X6" s="14">
        <v>0</v>
      </c>
      <c r="Y6" s="14">
        <v>52.49</v>
      </c>
      <c r="Z6" s="14">
        <v>0</v>
      </c>
      <c r="AA6" s="14">
        <v>0</v>
      </c>
      <c r="AB6" s="14">
        <v>0</v>
      </c>
      <c r="AC6" s="18">
        <f t="shared" si="1"/>
        <v>213.33</v>
      </c>
      <c r="AD6" s="19">
        <f>SUM(LARGE(D6:AB6,{1,2,3,4,5,6}))</f>
        <v>213.32999999999998</v>
      </c>
      <c r="AE6" s="20">
        <f t="shared" si="2"/>
        <v>4</v>
      </c>
    </row>
    <row r="7" spans="1:31" ht="15">
      <c r="A7" s="21">
        <f t="shared" si="0"/>
        <v>6</v>
      </c>
      <c r="B7" s="17" t="s">
        <v>69</v>
      </c>
      <c r="C7" s="17" t="s">
        <v>70</v>
      </c>
      <c r="D7" s="14">
        <v>60.57</v>
      </c>
      <c r="E7" s="14">
        <v>55.37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55.76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8">
        <f t="shared" si="1"/>
        <v>171.7</v>
      </c>
      <c r="AD7" s="19">
        <f>SUM(LARGE(D7:AB7,{1,2,3,4,5,6}))</f>
        <v>171.7</v>
      </c>
      <c r="AE7" s="20">
        <f t="shared" si="2"/>
        <v>3</v>
      </c>
    </row>
    <row r="8" spans="1:31" ht="15">
      <c r="A8" s="21">
        <f t="shared" si="0"/>
        <v>7</v>
      </c>
      <c r="B8" s="17" t="s">
        <v>36</v>
      </c>
      <c r="C8" s="17" t="s">
        <v>77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65.77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64.64</v>
      </c>
      <c r="AB8" s="14">
        <v>0</v>
      </c>
      <c r="AC8" s="18">
        <f t="shared" si="1"/>
        <v>130.41</v>
      </c>
      <c r="AD8" s="19">
        <f>SUM(LARGE(D8:AB8,{1,2,3,4,5,6}))</f>
        <v>130.41</v>
      </c>
      <c r="AE8" s="20">
        <f t="shared" si="2"/>
        <v>2</v>
      </c>
    </row>
    <row r="9" spans="1:31" ht="15">
      <c r="A9" s="21">
        <f t="shared" si="0"/>
        <v>8</v>
      </c>
      <c r="B9" s="17" t="s">
        <v>44</v>
      </c>
      <c r="C9" s="17" t="s">
        <v>45</v>
      </c>
      <c r="D9" s="14">
        <v>0</v>
      </c>
      <c r="E9" s="14">
        <v>0</v>
      </c>
      <c r="F9" s="14">
        <v>0</v>
      </c>
      <c r="G9" s="14">
        <v>0</v>
      </c>
      <c r="H9" s="14">
        <v>62.12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64.98</v>
      </c>
      <c r="AB9" s="14">
        <v>0</v>
      </c>
      <c r="AC9" s="18">
        <f t="shared" si="1"/>
        <v>127.1</v>
      </c>
      <c r="AD9" s="19">
        <f>SUM(LARGE(D9:AB9,{1,2,3,4,5,6}))</f>
        <v>127.1</v>
      </c>
      <c r="AE9" s="20">
        <f t="shared" si="2"/>
        <v>2</v>
      </c>
    </row>
    <row r="10" spans="1:31" ht="15">
      <c r="A10" s="21">
        <f t="shared" si="0"/>
        <v>9</v>
      </c>
      <c r="B10" s="13" t="s">
        <v>66</v>
      </c>
      <c r="C10" s="13" t="s">
        <v>67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54.73</v>
      </c>
      <c r="L10" s="14">
        <v>0</v>
      </c>
      <c r="M10" s="14">
        <v>0</v>
      </c>
      <c r="N10" s="14">
        <v>49.49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8">
        <f t="shared" si="1"/>
        <v>104.22</v>
      </c>
      <c r="AD10" s="19">
        <f>SUM(LARGE(D10:AB10,{1,2,3,4,5,6}))</f>
        <v>104.22</v>
      </c>
      <c r="AE10" s="20">
        <f t="shared" si="2"/>
        <v>2</v>
      </c>
    </row>
    <row r="11" spans="1:31" ht="15">
      <c r="A11" s="21">
        <f t="shared" si="0"/>
        <v>10</v>
      </c>
      <c r="B11" s="25" t="s">
        <v>73</v>
      </c>
      <c r="C11" s="25" t="s">
        <v>74</v>
      </c>
      <c r="D11" s="14">
        <v>0</v>
      </c>
      <c r="E11" s="14">
        <v>65.12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8">
        <f t="shared" si="1"/>
        <v>65.12</v>
      </c>
      <c r="AD11" s="19">
        <f>SUM(LARGE(D11:AB11,{1,2,3,4,5,6}))</f>
        <v>65.12</v>
      </c>
      <c r="AE11" s="20">
        <f t="shared" si="2"/>
        <v>1</v>
      </c>
    </row>
    <row r="12" spans="1:31" ht="15">
      <c r="A12" s="21">
        <f t="shared" si="0"/>
        <v>11</v>
      </c>
      <c r="B12" s="25" t="s">
        <v>82</v>
      </c>
      <c r="C12" s="25" t="s">
        <v>85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64.94</v>
      </c>
      <c r="AB12" s="14">
        <v>0</v>
      </c>
      <c r="AC12" s="18">
        <f t="shared" si="1"/>
        <v>64.94</v>
      </c>
      <c r="AD12" s="19">
        <f>SUM(LARGE(D12:AB12,{1,2,3,4,5,6}))</f>
        <v>64.94</v>
      </c>
      <c r="AE12" s="20">
        <f t="shared" si="2"/>
        <v>1</v>
      </c>
    </row>
    <row r="13" spans="1:31" ht="15">
      <c r="A13" s="21">
        <f t="shared" si="0"/>
        <v>12</v>
      </c>
      <c r="B13" s="25" t="s">
        <v>81</v>
      </c>
      <c r="C13" s="25" t="s">
        <v>84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63.53</v>
      </c>
      <c r="AA13" s="14">
        <v>0</v>
      </c>
      <c r="AB13" s="14">
        <v>0</v>
      </c>
      <c r="AC13" s="18">
        <f t="shared" si="1"/>
        <v>63.53</v>
      </c>
      <c r="AD13" s="19">
        <f>SUM(LARGE(D13:AB13,{1,2,3,4,5,6}))</f>
        <v>63.53</v>
      </c>
      <c r="AE13" s="20">
        <f t="shared" si="2"/>
        <v>1</v>
      </c>
    </row>
    <row r="14" spans="1:31" ht="15">
      <c r="A14" s="21">
        <f t="shared" si="0"/>
        <v>13</v>
      </c>
      <c r="B14" s="17" t="s">
        <v>32</v>
      </c>
      <c r="C14" s="17" t="s">
        <v>33</v>
      </c>
      <c r="D14" s="14">
        <v>60.54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8">
        <f t="shared" si="1"/>
        <v>60.54</v>
      </c>
      <c r="AD14" s="19">
        <f>SUM(LARGE(D14:AB14,{1,2,3,4,5,6}))</f>
        <v>60.54</v>
      </c>
      <c r="AE14" s="20">
        <f t="shared" si="2"/>
        <v>1</v>
      </c>
    </row>
    <row r="15" spans="1:31" ht="15">
      <c r="A15" s="21">
        <f t="shared" si="0"/>
        <v>14</v>
      </c>
      <c r="B15" s="17" t="s">
        <v>36</v>
      </c>
      <c r="C15" s="17" t="s">
        <v>37</v>
      </c>
      <c r="D15" s="14">
        <v>58.27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8">
        <f t="shared" si="1"/>
        <v>58.27</v>
      </c>
      <c r="AD15" s="19">
        <f>SUM(LARGE(D15:AB15,{1,2,3,4,5,6}))</f>
        <v>58.27</v>
      </c>
      <c r="AE15" s="20">
        <f t="shared" si="2"/>
        <v>1</v>
      </c>
    </row>
    <row r="16" spans="1:31" ht="15">
      <c r="A16" s="21">
        <f t="shared" si="0"/>
        <v>15</v>
      </c>
      <c r="B16" s="25" t="s">
        <v>31</v>
      </c>
      <c r="C16" s="25" t="s">
        <v>83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58.18</v>
      </c>
      <c r="AB16" s="14">
        <v>0</v>
      </c>
      <c r="AC16" s="18">
        <f t="shared" si="1"/>
        <v>58.18</v>
      </c>
      <c r="AD16" s="19">
        <f>SUM(LARGE(D16:AB16,{1,2,3,4,5,6}))</f>
        <v>58.18</v>
      </c>
      <c r="AE16" s="20">
        <f t="shared" si="2"/>
        <v>1</v>
      </c>
    </row>
    <row r="17" spans="1:31" ht="15">
      <c r="A17" s="21">
        <f t="shared" si="0"/>
        <v>16</v>
      </c>
      <c r="B17" s="25" t="s">
        <v>40</v>
      </c>
      <c r="C17" s="25" t="s">
        <v>41</v>
      </c>
      <c r="D17" s="14">
        <v>0</v>
      </c>
      <c r="E17" s="14">
        <v>53.89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8">
        <f t="shared" si="1"/>
        <v>53.89</v>
      </c>
      <c r="AD17" s="19">
        <f>SUM(LARGE(D17:AB17,{1,2,3,4,5,6}))</f>
        <v>53.89</v>
      </c>
      <c r="AE17" s="20">
        <f t="shared" si="2"/>
        <v>1</v>
      </c>
    </row>
    <row r="18" spans="1:31" ht="15">
      <c r="A18" s="21">
        <f t="shared" si="0"/>
        <v>17</v>
      </c>
      <c r="B18" s="17" t="s">
        <v>31</v>
      </c>
      <c r="C18" s="17" t="s">
        <v>68</v>
      </c>
      <c r="D18" s="14">
        <v>48.27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8">
        <f t="shared" si="1"/>
        <v>48.27</v>
      </c>
      <c r="AD18" s="19">
        <f>SUM(LARGE(D18:AB18,{1,2,3,4,5,6}))</f>
        <v>48.27</v>
      </c>
      <c r="AE18" s="20">
        <f t="shared" si="2"/>
        <v>1</v>
      </c>
    </row>
    <row r="19" spans="1:31" s="16" customFormat="1" ht="15">
      <c r="A19" s="21">
        <f t="shared" si="0"/>
        <v>18</v>
      </c>
      <c r="B19" s="25" t="s">
        <v>71</v>
      </c>
      <c r="C19" s="25" t="s">
        <v>72</v>
      </c>
      <c r="D19" s="14">
        <v>41.99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8">
        <f t="shared" si="1"/>
        <v>41.99</v>
      </c>
      <c r="AD19" s="19">
        <f>SUM(LARGE(D19:AB19,{1,2,3,4,5,6}))</f>
        <v>41.99</v>
      </c>
      <c r="AE19" s="20">
        <f t="shared" si="2"/>
        <v>1</v>
      </c>
    </row>
    <row r="20" spans="1:31" s="16" customFormat="1" ht="15">
      <c r="A20" s="21">
        <f t="shared" si="0"/>
        <v>19</v>
      </c>
      <c r="B20" s="17"/>
      <c r="C20" s="17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8">
        <f t="shared" si="1"/>
        <v>0</v>
      </c>
      <c r="AD20" s="19">
        <f>SUM(LARGE(D20:AB20,{1,2,3,4,5,6}))</f>
        <v>0</v>
      </c>
      <c r="AE20" s="20">
        <f t="shared" si="2"/>
        <v>0</v>
      </c>
    </row>
    <row r="21" spans="1:31" ht="15">
      <c r="A21" s="21">
        <f t="shared" si="0"/>
        <v>19</v>
      </c>
      <c r="B21" s="17"/>
      <c r="C21" s="17"/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8">
        <f t="shared" si="1"/>
        <v>0</v>
      </c>
      <c r="AD21" s="19">
        <f>SUM(LARGE(D21:AB21,{1,2,3,4,5,6}))</f>
        <v>0</v>
      </c>
      <c r="AE21" s="20">
        <f t="shared" si="2"/>
        <v>0</v>
      </c>
    </row>
    <row r="22" spans="1:31" s="16" customFormat="1" ht="15">
      <c r="A22" s="21">
        <f t="shared" si="0"/>
        <v>19</v>
      </c>
      <c r="B22" s="25"/>
      <c r="C22" s="25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8">
        <f t="shared" si="1"/>
        <v>0</v>
      </c>
      <c r="AD22" s="19">
        <f>SUM(LARGE(D22:AB22,{1,2,3,4,5,6}))</f>
        <v>0</v>
      </c>
      <c r="AE22" s="20">
        <f t="shared" si="2"/>
        <v>0</v>
      </c>
    </row>
    <row r="23" spans="1:31" s="16" customFormat="1" ht="15">
      <c r="A23" s="21">
        <f t="shared" si="0"/>
        <v>19</v>
      </c>
      <c r="B23" s="25"/>
      <c r="C23" s="25"/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8">
        <f t="shared" si="1"/>
        <v>0</v>
      </c>
      <c r="AD23" s="19">
        <f>SUM(LARGE(D23:AB23,{1,2,3,4,5,6}))</f>
        <v>0</v>
      </c>
      <c r="AE23" s="20">
        <f t="shared" si="2"/>
        <v>0</v>
      </c>
    </row>
    <row r="24" spans="1:31" s="16" customFormat="1" ht="15">
      <c r="A24" s="21">
        <f t="shared" si="0"/>
        <v>19</v>
      </c>
      <c r="B24" s="25"/>
      <c r="C24" s="25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8">
        <f t="shared" si="1"/>
        <v>0</v>
      </c>
      <c r="AD24" s="19">
        <f>SUM(LARGE(D24:AB24,{1,2,3,4,5,6}))</f>
        <v>0</v>
      </c>
      <c r="AE24" s="20">
        <f t="shared" si="2"/>
        <v>0</v>
      </c>
    </row>
    <row r="25" spans="1:31" ht="15">
      <c r="A25" s="21">
        <f t="shared" si="0"/>
        <v>19</v>
      </c>
      <c r="B25" s="25"/>
      <c r="C25" s="25"/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8">
        <f t="shared" si="1"/>
        <v>0</v>
      </c>
      <c r="AD25" s="19">
        <f>SUM(LARGE(D25:AB25,{1,2,3,4,5,6}))</f>
        <v>0</v>
      </c>
      <c r="AE25" s="20">
        <f t="shared" si="2"/>
        <v>0</v>
      </c>
    </row>
    <row r="26" spans="1:31" ht="15">
      <c r="A26" s="21">
        <f t="shared" si="0"/>
        <v>19</v>
      </c>
      <c r="B26" s="17"/>
      <c r="C26" s="17"/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8">
        <f t="shared" si="1"/>
        <v>0</v>
      </c>
      <c r="AD26" s="19">
        <f>SUM(LARGE(D26:AB26,{1,2,3,4,5,6}))</f>
        <v>0</v>
      </c>
      <c r="AE26" s="20">
        <f t="shared" si="2"/>
        <v>0</v>
      </c>
    </row>
    <row r="27" spans="1:31" ht="15">
      <c r="A27" s="21">
        <f t="shared" si="0"/>
        <v>19</v>
      </c>
      <c r="B27" s="17"/>
      <c r="C27" s="17"/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8">
        <f t="shared" si="1"/>
        <v>0</v>
      </c>
      <c r="AD27" s="19">
        <f>SUM(LARGE(D27:AB27,{1,2,3,4,5,6}))</f>
        <v>0</v>
      </c>
      <c r="AE27" s="20">
        <f t="shared" si="2"/>
        <v>0</v>
      </c>
    </row>
    <row r="28" spans="1:31" ht="15">
      <c r="A28" s="21">
        <f t="shared" si="0"/>
        <v>19</v>
      </c>
      <c r="B28" s="17"/>
      <c r="C28" s="17"/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8">
        <f t="shared" si="1"/>
        <v>0</v>
      </c>
      <c r="AD28" s="19">
        <f>SUM(LARGE(D28:AB28,{1,2,3,4,5,6}))</f>
        <v>0</v>
      </c>
      <c r="AE28" s="20">
        <f t="shared" si="2"/>
        <v>0</v>
      </c>
    </row>
    <row r="29" spans="1:31" ht="15">
      <c r="A29" s="21">
        <f t="shared" si="0"/>
        <v>19</v>
      </c>
      <c r="B29" s="25"/>
      <c r="C29" s="25"/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8">
        <f t="shared" si="1"/>
        <v>0</v>
      </c>
      <c r="AD29" s="19">
        <f>SUM(LARGE(D29:AB29,{1,2,3,4,5,6}))</f>
        <v>0</v>
      </c>
      <c r="AE29" s="20">
        <f t="shared" si="2"/>
        <v>0</v>
      </c>
    </row>
    <row r="30" spans="1:31" ht="15">
      <c r="A30" s="21">
        <f t="shared" si="0"/>
        <v>19</v>
      </c>
      <c r="B30" s="25"/>
      <c r="C30" s="25"/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8">
        <f t="shared" si="1"/>
        <v>0</v>
      </c>
      <c r="AD30" s="19">
        <f>SUM(LARGE(D30:AB30,{1,2,3,4,5,6}))</f>
        <v>0</v>
      </c>
      <c r="AE30" s="20">
        <f t="shared" si="2"/>
        <v>0</v>
      </c>
    </row>
    <row r="31" spans="1:31" ht="15">
      <c r="A31" s="21">
        <f t="shared" si="0"/>
        <v>19</v>
      </c>
      <c r="B31" s="17"/>
      <c r="C31" s="17"/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8">
        <f t="shared" si="1"/>
        <v>0</v>
      </c>
      <c r="AD31" s="19">
        <f>SUM(LARGE(D31:AB31,{1,2,3,4,5,6}))</f>
        <v>0</v>
      </c>
      <c r="AE31" s="20">
        <f t="shared" si="2"/>
        <v>0</v>
      </c>
    </row>
    <row r="32" spans="1:31" ht="15">
      <c r="A32" s="21">
        <f t="shared" si="0"/>
        <v>19</v>
      </c>
      <c r="B32" s="25"/>
      <c r="C32" s="25"/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8">
        <f t="shared" si="1"/>
        <v>0</v>
      </c>
      <c r="AD32" s="19">
        <f>SUM(LARGE(D32:AB32,{1,2,3,4,5,6}))</f>
        <v>0</v>
      </c>
      <c r="AE32" s="20">
        <f t="shared" si="2"/>
        <v>0</v>
      </c>
    </row>
    <row r="33" spans="1:31" ht="15">
      <c r="A33" s="21">
        <f t="shared" si="0"/>
        <v>19</v>
      </c>
      <c r="B33" s="24"/>
      <c r="C33" s="24"/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8">
        <f t="shared" si="1"/>
        <v>0</v>
      </c>
      <c r="AD33" s="19">
        <f>SUM(LARGE(D33:AB33,{1,2,3,4,5,6}))</f>
        <v>0</v>
      </c>
      <c r="AE33" s="20">
        <f t="shared" si="2"/>
        <v>0</v>
      </c>
    </row>
    <row r="34" spans="1:31" ht="15">
      <c r="A34" s="21">
        <f t="shared" si="0"/>
        <v>19</v>
      </c>
      <c r="B34" s="24"/>
      <c r="C34" s="24"/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8">
        <f t="shared" si="1"/>
        <v>0</v>
      </c>
      <c r="AD34" s="19">
        <f>SUM(LARGE(D34:AB34,{1,2,3,4,5,6}))</f>
        <v>0</v>
      </c>
      <c r="AE34" s="20">
        <f t="shared" si="2"/>
        <v>0</v>
      </c>
    </row>
    <row r="35" spans="1:31" ht="15">
      <c r="A35" s="21">
        <f t="shared" si="0"/>
        <v>19</v>
      </c>
      <c r="B35" s="24"/>
      <c r="C35" s="24"/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8">
        <f t="shared" si="1"/>
        <v>0</v>
      </c>
      <c r="AD35" s="19">
        <f>SUM(LARGE(D35:AB35,{1,2,3,4,5,6}))</f>
        <v>0</v>
      </c>
      <c r="AE35" s="20">
        <f t="shared" si="2"/>
        <v>0</v>
      </c>
    </row>
    <row r="36" spans="1:31" ht="15">
      <c r="A36" s="21">
        <f t="shared" si="0"/>
        <v>19</v>
      </c>
      <c r="B36" s="24"/>
      <c r="C36" s="24"/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8">
        <f t="shared" si="1"/>
        <v>0</v>
      </c>
      <c r="AD36" s="19">
        <f>SUM(LARGE(D36:AB36,{1,2,3,4,5,6}))</f>
        <v>0</v>
      </c>
      <c r="AE36" s="20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landscape" paperSize="9"/>
  <headerFooter alignWithMargins="0">
    <oddHeader>&amp;C&amp;"-,Bold"BIDDULPH RUNNING CLUB
CLUB CHAMPIONSHIPS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Equity Housing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Hollins</dc:creator>
  <cp:keywords/>
  <dc:description/>
  <cp:lastModifiedBy>Jon Horne</cp:lastModifiedBy>
  <cp:lastPrinted>2017-02-09T21:15:33Z</cp:lastPrinted>
  <dcterms:created xsi:type="dcterms:W3CDTF">2013-03-22T10:10:42Z</dcterms:created>
  <dcterms:modified xsi:type="dcterms:W3CDTF">2023-01-13T23:04:21Z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-1928464329</vt:i4>
  </property>
  <property fmtid="{D5CDD505-2E9C-101B-9397-08002B2CF9AE}" pid="3" name="_NewReviewCycle">
    <vt:lpwstr/>
  </property>
  <property fmtid="{D5CDD505-2E9C-101B-9397-08002B2CF9AE}" pid="4" name="_EmailSubject">
    <vt:lpwstr>Updated Points</vt:lpwstr>
  </property>
  <property fmtid="{D5CDD505-2E9C-101B-9397-08002B2CF9AE}" pid="5" name="_AuthorEmail">
    <vt:lpwstr>Sean.Greeves@barclayscorp.com</vt:lpwstr>
  </property>
  <property fmtid="{D5CDD505-2E9C-101B-9397-08002B2CF9AE}" pid="6" name="_AuthorEmailDisplayName">
    <vt:lpwstr>Greeves, Sean SW : RBB COO</vt:lpwstr>
  </property>
  <property fmtid="{D5CDD505-2E9C-101B-9397-08002B2CF9AE}" pid="7" name="_PreviousAdHocReviewCycleID">
    <vt:i4>-222368130</vt:i4>
  </property>
  <property fmtid="{D5CDD505-2E9C-101B-9397-08002B2CF9AE}" pid="8" name="_ReviewingToolsShownOnce">
    <vt:lpwstr/>
  </property>
</Properties>
</file>